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" sheetId="1" r:id="rId1"/>
    <sheet name="模板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<sst xmlns="http://schemas.openxmlformats.org/spreadsheetml/2006/main" count="98" uniqueCount="77">
  <si>
    <t>项目号</t>
  </si>
  <si>
    <t>专业组</t>
  </si>
  <si>
    <t>质控品名称</t>
  </si>
  <si>
    <t>检测项目</t>
  </si>
  <si>
    <t>仪器</t>
  </si>
  <si>
    <t>仪器数量
（总院+分院）</t>
  </si>
  <si>
    <t>参考规格</t>
  </si>
  <si>
    <t>使用水平数</t>
  </si>
  <si>
    <t>年用量</t>
  </si>
  <si>
    <t>年用量（ml）</t>
  </si>
  <si>
    <t>临
检</t>
  </si>
  <si>
    <t xml:space="preserve">血球质控物
</t>
  </si>
  <si>
    <t>白细胞、红细胞、血红蛋白、红细胞压积、红细胞平均体积、平均血红蛋白量、平均血红蛋白浓度、血小板</t>
  </si>
  <si>
    <t>迈瑞 血常规7500CRP</t>
  </si>
  <si>
    <t>4.5ml/支</t>
  </si>
  <si>
    <t>Sysmex 血常规</t>
  </si>
  <si>
    <t>4+3</t>
  </si>
  <si>
    <t>凝血质控品</t>
  </si>
  <si>
    <t>抗凝血酶Ⅲ、PT、TT、APTT、FIB、D二聚体、FDP</t>
  </si>
  <si>
    <t>Sysmex SF9200</t>
  </si>
  <si>
    <t>1+1</t>
  </si>
  <si>
    <t>10*1ml</t>
  </si>
  <si>
    <t>尿液分析物质控品</t>
  </si>
  <si>
    <t>尿胆原、胆红素、酮体、隐血、蛋白质、葡萄糖、白细胞、比重、酸碱度、维生素C、尿沉渣（红细胞）</t>
  </si>
  <si>
    <t>迪瑞 FUS-2000 尿常规+尿沉渣</t>
  </si>
  <si>
    <t>1+3</t>
  </si>
  <si>
    <t>12*12ml（双水平）</t>
  </si>
  <si>
    <t>生
化</t>
  </si>
  <si>
    <t>化学物质质控物</t>
  </si>
  <si>
    <t>TP、ALB、TBIL、DBIL、ALT、AST、ALP、GGT、CREA、UREAL、UA、GLU、TG、CHO、HDL、LDL、APOA、APOB、LPA、K、NA、CL、CA、MG、P、CO2、TBA、CK、LDH、AMY</t>
  </si>
  <si>
    <t>贝克曼AU5800</t>
  </si>
  <si>
    <t>20*5ml</t>
  </si>
  <si>
    <t>多项生化非定值质控II</t>
  </si>
  <si>
    <t>m-AST、AFU、ADA</t>
  </si>
  <si>
    <t>6*3ml</t>
  </si>
  <si>
    <t>液体免疫学和蛋白质控品</t>
  </si>
  <si>
    <t>BMG、CCP、RBP、ASO、RF、C3、C4、IgG、IgA、IgM</t>
  </si>
  <si>
    <t>心肌标志物质控物</t>
  </si>
  <si>
    <t>CK-MB、CTnI、Mb、HCY</t>
  </si>
  <si>
    <t>糖化</t>
  </si>
  <si>
    <t>糖化血红蛋白质控物</t>
  </si>
  <si>
    <t>糖化血红蛋白</t>
  </si>
  <si>
    <t>惠中</t>
  </si>
  <si>
    <t>6*0.5ml</t>
  </si>
  <si>
    <t>发光</t>
  </si>
  <si>
    <t>甲状腺功能非定值质控品</t>
  </si>
  <si>
    <t>FT3、FT4、T3、T4、TSH、PTH、  A-TPO、A-TG、TRAB</t>
  </si>
  <si>
    <t>迈瑞 CL-8000i</t>
  </si>
  <si>
    <t>肿瘤标记物质控物</t>
  </si>
  <si>
    <t>β-HCG、AFP、CEA、CA125、CA153、CA199、TPSA、FPSA、CA724、CYFRA211、NSE、CA50、ProGRP、SCC、HE4</t>
  </si>
  <si>
    <t>BNP</t>
  </si>
  <si>
    <t>免疫分析质控物</t>
  </si>
  <si>
    <t>LH、FSH、PRL、E2、T、P</t>
  </si>
  <si>
    <t>贝克曼 DxI 800</t>
  </si>
  <si>
    <t>12*5ml</t>
  </si>
  <si>
    <t>胰岛素、C肽、铁蛋白、β-HCG、甲状腺球蛋白</t>
  </si>
  <si>
    <t>罗氏 e601</t>
  </si>
  <si>
    <t xml:space="preserve">免
疫
</t>
  </si>
  <si>
    <t>乙肝病毒表面抗原/乙肝病毒e抗原/丙肝病毒抗体/人类免疫缺陷病毒抗体/梅毒螺旋体抗体质控液</t>
  </si>
  <si>
    <t>HBsAg、HBeAg、HIV、HCV IgG、TP-AB</t>
  </si>
  <si>
    <t>爱康</t>
  </si>
  <si>
    <t>乙肝病毒表面抗体/乙肝病毒e抗体/乙肝病毒核心抗体/人类免疫缺陷病毒抗原质控液</t>
  </si>
  <si>
    <t>HBsAb、HBeAb、HBcAb</t>
  </si>
  <si>
    <t>响应公司名称</t>
  </si>
  <si>
    <t>公司盖章</t>
  </si>
  <si>
    <t>响应公司联系人</t>
  </si>
  <si>
    <t>联系人电话</t>
  </si>
  <si>
    <r>
      <t xml:space="preserve">对应项目内容
</t>
    </r>
    <r>
      <rPr>
        <b/>
        <sz val="14"/>
        <color rgb="FFFF0000"/>
        <rFont val="新宋体"/>
        <charset val="134"/>
      </rPr>
      <t>（按照附件1项目产品明细对应填写）</t>
    </r>
  </si>
  <si>
    <t>响应产品明细</t>
  </si>
  <si>
    <t>品名</t>
  </si>
  <si>
    <t>响应产品可检测项目</t>
  </si>
  <si>
    <t>产品注册证名称</t>
  </si>
  <si>
    <t>产品省平台流水号</t>
  </si>
  <si>
    <t>规格</t>
  </si>
  <si>
    <t>单价（ml）</t>
  </si>
  <si>
    <t>产品注册证号</t>
  </si>
  <si>
    <t>厂家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</si>
</sst>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rgb="FF000000"/>
      <name val="新宋体"/>
      <charset val="134"/>
    </font>
    <font>
      <b/>
      <sz val="12"/>
      <name val="新宋体"/>
      <charset val="134"/>
    </font>
    <font>
      <sz val="12"/>
      <color rgb="FF000000"/>
      <name val="新宋体"/>
      <charset val="134"/>
    </font>
    <font>
      <b/>
      <sz val="14"/>
      <color rgb="FF000000"/>
      <name val="新宋体"/>
      <charset val="134"/>
    </font>
    <font>
      <b/>
      <sz val="12"/>
      <name val="华文楷体"/>
      <charset val="134"/>
    </font>
    <font>
      <sz val="12"/>
      <color rgb="FF000000"/>
      <name val="华文楷体"/>
      <charset val="134"/>
    </font>
    <font>
      <b/>
      <sz val="11"/>
      <name val="新宋体"/>
      <charset val="134"/>
    </font>
    <font>
      <b/>
      <sz val="11"/>
      <color rgb="FF000000"/>
      <name val="新宋体"/>
      <charset val="134"/>
    </font>
    <font>
      <sz val="11"/>
      <color rgb="FF000000"/>
      <name val="新宋体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zoomScale="115" zoomScaleNormal="115" workbookViewId="0">
      <selection activeCell="A1" sqref="$A1:$XFD1048576"/>
    </sheetView>
  </sheetViews>
  <sheetFormatPr defaultColWidth="9" defaultRowHeight="17.25"/>
  <cols>
    <col min="1" max="1" width="9" style="9"/>
    <col min="2" max="2" width="7.89166666666667" style="9" customWidth="1"/>
    <col min="3" max="3" width="25.8916666666667" style="9" customWidth="1"/>
    <col min="4" max="4" width="49.9916666666667" style="9" customWidth="1"/>
    <col min="5" max="5" width="27.625" style="9" customWidth="1"/>
    <col min="6" max="6" width="17.1083333333333" style="9" customWidth="1"/>
    <col min="7" max="7" width="10.775" style="9" customWidth="1"/>
    <col min="8" max="8" width="12.775" style="9" customWidth="1"/>
    <col min="9" max="9" width="9" style="9"/>
    <col min="10" max="10" width="12.225" style="9" customWidth="1"/>
    <col min="11" max="16384" width="9" style="9"/>
  </cols>
  <sheetData>
    <row r="1" s="8" customFormat="1" ht="27" spans="1:10">
      <c r="A1" s="10" t="s">
        <v>0</v>
      </c>
      <c r="B1" s="10" t="s">
        <v>1</v>
      </c>
      <c r="C1" s="10" t="s">
        <v>2</v>
      </c>
      <c r="D1" s="11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 s="9" customFormat="1" ht="35" customHeight="1" spans="1:10">
      <c r="A2" s="12">
        <v>1.1</v>
      </c>
      <c r="B2" s="13" t="s">
        <v>10</v>
      </c>
      <c r="C2" s="14" t="s">
        <v>11</v>
      </c>
      <c r="D2" s="12" t="s">
        <v>12</v>
      </c>
      <c r="E2" s="12" t="s">
        <v>13</v>
      </c>
      <c r="F2" s="12">
        <v>1</v>
      </c>
      <c r="G2" s="12" t="s">
        <v>14</v>
      </c>
      <c r="H2" s="12">
        <v>3</v>
      </c>
      <c r="I2" s="12">
        <v>144</v>
      </c>
      <c r="J2" s="12">
        <f>144*4.5</f>
        <v>648</v>
      </c>
    </row>
    <row r="3" s="9" customFormat="1" ht="35" customHeight="1" spans="1:10">
      <c r="A3" s="12"/>
      <c r="B3" s="13"/>
      <c r="C3" s="14"/>
      <c r="D3" s="12" t="s">
        <v>12</v>
      </c>
      <c r="E3" s="12" t="s">
        <v>15</v>
      </c>
      <c r="F3" s="12" t="s">
        <v>16</v>
      </c>
      <c r="G3" s="12"/>
      <c r="H3" s="12"/>
      <c r="I3" s="12"/>
      <c r="J3" s="12"/>
    </row>
    <row r="4" s="9" customFormat="1" ht="35" customHeight="1" spans="1:10">
      <c r="A4" s="12">
        <v>1.2</v>
      </c>
      <c r="B4" s="13"/>
      <c r="C4" s="14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>
        <v>2</v>
      </c>
      <c r="I4" s="12">
        <v>30</v>
      </c>
      <c r="J4" s="12">
        <v>300</v>
      </c>
    </row>
    <row r="5" s="9" customFormat="1" ht="35" customHeight="1" spans="1:10">
      <c r="A5" s="12">
        <v>1.3</v>
      </c>
      <c r="B5" s="13"/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2">
        <v>2</v>
      </c>
      <c r="I5" s="12">
        <v>10</v>
      </c>
      <c r="J5" s="12">
        <f>10*12*12</f>
        <v>1440</v>
      </c>
    </row>
    <row r="6" s="9" customFormat="1" ht="52" customHeight="1" spans="1:10">
      <c r="A6" s="12">
        <v>2.1</v>
      </c>
      <c r="B6" s="13" t="s">
        <v>27</v>
      </c>
      <c r="C6" s="12" t="s">
        <v>28</v>
      </c>
      <c r="D6" s="12" t="s">
        <v>29</v>
      </c>
      <c r="E6" s="12" t="s">
        <v>30</v>
      </c>
      <c r="F6" s="12" t="s">
        <v>20</v>
      </c>
      <c r="G6" s="12" t="s">
        <v>31</v>
      </c>
      <c r="H6" s="12">
        <v>2</v>
      </c>
      <c r="I6" s="12">
        <v>8</v>
      </c>
      <c r="J6" s="12">
        <f>8*20*50</f>
        <v>8000</v>
      </c>
    </row>
    <row r="7" s="9" customFormat="1" ht="35" customHeight="1" spans="1:10">
      <c r="A7" s="12">
        <v>2.2</v>
      </c>
      <c r="B7" s="13"/>
      <c r="C7" s="12" t="s">
        <v>32</v>
      </c>
      <c r="D7" s="12" t="s">
        <v>33</v>
      </c>
      <c r="E7" s="12"/>
      <c r="F7" s="12">
        <v>1</v>
      </c>
      <c r="G7" s="12" t="s">
        <v>34</v>
      </c>
      <c r="H7" s="12">
        <v>2</v>
      </c>
      <c r="I7" s="12">
        <v>2</v>
      </c>
      <c r="J7" s="12">
        <f>2*6*3</f>
        <v>36</v>
      </c>
    </row>
    <row r="8" s="9" customFormat="1" ht="35" customHeight="1" spans="1:10">
      <c r="A8" s="12">
        <v>2.3</v>
      </c>
      <c r="B8" s="13"/>
      <c r="C8" s="12" t="s">
        <v>35</v>
      </c>
      <c r="D8" s="14" t="s">
        <v>36</v>
      </c>
      <c r="E8" s="12"/>
      <c r="F8" s="12">
        <v>1</v>
      </c>
      <c r="G8" s="12" t="s">
        <v>34</v>
      </c>
      <c r="H8" s="12">
        <v>2</v>
      </c>
      <c r="I8" s="12">
        <v>4</v>
      </c>
      <c r="J8" s="12">
        <f>4*6*3</f>
        <v>72</v>
      </c>
    </row>
    <row r="9" s="9" customFormat="1" ht="35" customHeight="1" spans="1:10">
      <c r="A9" s="12">
        <v>2.4</v>
      </c>
      <c r="B9" s="13"/>
      <c r="C9" s="12" t="s">
        <v>37</v>
      </c>
      <c r="D9" s="12" t="s">
        <v>38</v>
      </c>
      <c r="E9" s="12"/>
      <c r="F9" s="12" t="s">
        <v>20</v>
      </c>
      <c r="G9" s="12" t="s">
        <v>34</v>
      </c>
      <c r="H9" s="12">
        <v>2</v>
      </c>
      <c r="I9" s="12">
        <v>8</v>
      </c>
      <c r="J9" s="12">
        <f>8*6*3</f>
        <v>144</v>
      </c>
    </row>
    <row r="10" s="9" customFormat="1" ht="35" customHeight="1" spans="1:10">
      <c r="A10" s="12">
        <v>3</v>
      </c>
      <c r="B10" s="12" t="s">
        <v>39</v>
      </c>
      <c r="C10" s="12" t="s">
        <v>40</v>
      </c>
      <c r="D10" s="12" t="s">
        <v>41</v>
      </c>
      <c r="E10" s="12" t="s">
        <v>42</v>
      </c>
      <c r="F10" s="12" t="s">
        <v>20</v>
      </c>
      <c r="G10" s="12" t="s">
        <v>43</v>
      </c>
      <c r="H10" s="12">
        <v>2</v>
      </c>
      <c r="I10" s="12">
        <v>4</v>
      </c>
      <c r="J10" s="12">
        <f>4*6*0.5</f>
        <v>12</v>
      </c>
    </row>
    <row r="11" s="9" customFormat="1" ht="35" customHeight="1" spans="1:10">
      <c r="A11" s="12">
        <v>4.1</v>
      </c>
      <c r="B11" s="12" t="s">
        <v>44</v>
      </c>
      <c r="C11" s="12" t="s">
        <v>45</v>
      </c>
      <c r="D11" s="12" t="s">
        <v>46</v>
      </c>
      <c r="E11" s="12" t="s">
        <v>47</v>
      </c>
      <c r="F11" s="12" t="s">
        <v>20</v>
      </c>
      <c r="G11" s="12" t="s">
        <v>34</v>
      </c>
      <c r="H11" s="12">
        <v>2</v>
      </c>
      <c r="I11" s="12">
        <v>24</v>
      </c>
      <c r="J11" s="12">
        <f>24*6*3</f>
        <v>432</v>
      </c>
    </row>
    <row r="12" s="9" customFormat="1" ht="35" customHeight="1" spans="1:10">
      <c r="A12" s="12">
        <v>4.2</v>
      </c>
      <c r="B12" s="12"/>
      <c r="C12" s="12" t="s">
        <v>48</v>
      </c>
      <c r="D12" s="12" t="s">
        <v>49</v>
      </c>
      <c r="E12" s="12"/>
      <c r="F12" s="12"/>
      <c r="G12" s="12" t="s">
        <v>34</v>
      </c>
      <c r="H12" s="12">
        <v>2</v>
      </c>
      <c r="I12" s="12">
        <v>24</v>
      </c>
      <c r="J12" s="12">
        <f>24*6*3</f>
        <v>432</v>
      </c>
    </row>
    <row r="13" s="9" customFormat="1" ht="35" customHeight="1" spans="1:10">
      <c r="A13" s="12">
        <v>4.3</v>
      </c>
      <c r="B13" s="12"/>
      <c r="C13" s="12" t="s">
        <v>37</v>
      </c>
      <c r="D13" s="12" t="s">
        <v>50</v>
      </c>
      <c r="E13" s="12"/>
      <c r="F13" s="12"/>
      <c r="G13" s="12" t="s">
        <v>34</v>
      </c>
      <c r="H13" s="12">
        <v>2</v>
      </c>
      <c r="I13" s="12">
        <v>2</v>
      </c>
      <c r="J13" s="12">
        <f>2*6*3</f>
        <v>36</v>
      </c>
    </row>
    <row r="14" s="9" customFormat="1" ht="35" customHeight="1" spans="1:10">
      <c r="A14" s="12">
        <v>5.1</v>
      </c>
      <c r="B14" s="12" t="s">
        <v>44</v>
      </c>
      <c r="C14" s="12" t="s">
        <v>51</v>
      </c>
      <c r="D14" s="12" t="s">
        <v>52</v>
      </c>
      <c r="E14" s="12" t="s">
        <v>53</v>
      </c>
      <c r="F14" s="12">
        <v>1</v>
      </c>
      <c r="G14" s="12" t="s">
        <v>54</v>
      </c>
      <c r="H14" s="12">
        <v>2</v>
      </c>
      <c r="I14" s="12">
        <v>8</v>
      </c>
      <c r="J14" s="12">
        <f>8*12*5</f>
        <v>480</v>
      </c>
    </row>
    <row r="15" s="9" customFormat="1" ht="35" customHeight="1" spans="1:10">
      <c r="A15" s="12">
        <v>5.2</v>
      </c>
      <c r="B15" s="12"/>
      <c r="C15" s="12" t="s">
        <v>51</v>
      </c>
      <c r="D15" s="12" t="s">
        <v>55</v>
      </c>
      <c r="E15" s="12" t="s">
        <v>56</v>
      </c>
      <c r="F15" s="12" t="s">
        <v>20</v>
      </c>
      <c r="G15" s="12" t="s">
        <v>54</v>
      </c>
      <c r="H15" s="12">
        <v>2</v>
      </c>
      <c r="I15" s="12"/>
      <c r="J15" s="12"/>
    </row>
    <row r="16" s="9" customFormat="1" ht="56" customHeight="1" spans="1:10">
      <c r="A16" s="12">
        <v>6.1</v>
      </c>
      <c r="B16" s="13" t="s">
        <v>57</v>
      </c>
      <c r="C16" s="12" t="s">
        <v>58</v>
      </c>
      <c r="D16" s="12" t="s">
        <v>59</v>
      </c>
      <c r="E16" s="12" t="s">
        <v>60</v>
      </c>
      <c r="F16" s="12" t="s">
        <v>20</v>
      </c>
      <c r="G16" s="12" t="s">
        <v>34</v>
      </c>
      <c r="H16" s="12">
        <v>1</v>
      </c>
      <c r="I16" s="12">
        <v>20</v>
      </c>
      <c r="J16" s="12">
        <f>20*6*3</f>
        <v>360</v>
      </c>
    </row>
    <row r="17" s="9" customFormat="1" ht="56" customHeight="1" spans="1:10">
      <c r="A17" s="12">
        <v>6.2</v>
      </c>
      <c r="B17" s="13"/>
      <c r="C17" s="12" t="s">
        <v>61</v>
      </c>
      <c r="D17" s="12" t="s">
        <v>62</v>
      </c>
      <c r="E17" s="12"/>
      <c r="F17" s="12"/>
      <c r="G17" s="12" t="s">
        <v>34</v>
      </c>
      <c r="H17" s="12">
        <v>1</v>
      </c>
      <c r="I17" s="12">
        <v>6</v>
      </c>
      <c r="J17" s="12">
        <f>6*6*3</f>
        <v>108</v>
      </c>
    </row>
  </sheetData>
  <mergeCells count="18">
    <mergeCell ref="A2:A3"/>
    <mergeCell ref="B2:B5"/>
    <mergeCell ref="B6:B9"/>
    <mergeCell ref="B11:B13"/>
    <mergeCell ref="B14:B15"/>
    <mergeCell ref="B16:B17"/>
    <mergeCell ref="C2:C3"/>
    <mergeCell ref="E6:E9"/>
    <mergeCell ref="E11:E13"/>
    <mergeCell ref="E16:E17"/>
    <mergeCell ref="F11:F13"/>
    <mergeCell ref="F16:F17"/>
    <mergeCell ref="G2:G3"/>
    <mergeCell ref="H2:H3"/>
    <mergeCell ref="I2:I3"/>
    <mergeCell ref="I14:I15"/>
    <mergeCell ref="J2:J3"/>
    <mergeCell ref="J14:J15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K6" sqref="K6"/>
    </sheetView>
  </sheetViews>
  <sheetFormatPr defaultColWidth="9" defaultRowHeight="14.25"/>
  <cols>
    <col min="1" max="1" width="17.5" style="3" customWidth="1"/>
    <col min="2" max="2" width="20" style="3" customWidth="1"/>
    <col min="3" max="3" width="20.125" style="3" customWidth="1"/>
    <col min="4" max="4" width="21.5" style="3" customWidth="1"/>
    <col min="5" max="5" width="17.5" style="3" customWidth="1"/>
    <col min="6" max="6" width="19.875" style="3" customWidth="1"/>
    <col min="7" max="11" width="17.5" style="3" customWidth="1"/>
    <col min="12" max="16383" width="9" style="3"/>
  </cols>
  <sheetData>
    <row r="1" s="1" customFormat="1" ht="34" customHeight="1" spans="1:4">
      <c r="A1" s="1" t="s">
        <v>63</v>
      </c>
      <c r="D1" s="1" t="s">
        <v>64</v>
      </c>
    </row>
    <row r="2" s="1" customFormat="1" ht="34" customHeight="1" spans="1:4">
      <c r="A2" s="1" t="s">
        <v>65</v>
      </c>
      <c r="D2" s="1" t="s">
        <v>66</v>
      </c>
    </row>
    <row r="4" ht="51" customHeight="1" spans="1:11">
      <c r="A4" s="4" t="s">
        <v>67</v>
      </c>
      <c r="B4" s="4"/>
      <c r="C4" s="4"/>
      <c r="D4" s="4" t="s">
        <v>68</v>
      </c>
      <c r="E4" s="4"/>
      <c r="F4" s="4"/>
      <c r="G4" s="4"/>
      <c r="H4" s="4"/>
      <c r="I4" s="4"/>
      <c r="J4" s="4"/>
      <c r="K4" s="4"/>
    </row>
    <row r="5" s="2" customFormat="1" ht="34" customHeight="1" spans="1:11">
      <c r="A5" s="5" t="s">
        <v>1</v>
      </c>
      <c r="B5" s="5" t="s">
        <v>0</v>
      </c>
      <c r="C5" s="5" t="s">
        <v>69</v>
      </c>
      <c r="D5" s="6" t="s">
        <v>70</v>
      </c>
      <c r="E5" s="6" t="s">
        <v>71</v>
      </c>
      <c r="F5" s="6" t="s">
        <v>72</v>
      </c>
      <c r="G5" s="5" t="s">
        <v>73</v>
      </c>
      <c r="H5" s="5" t="s">
        <v>7</v>
      </c>
      <c r="I5" s="5" t="s">
        <v>74</v>
      </c>
      <c r="J5" s="6" t="s">
        <v>75</v>
      </c>
      <c r="K5" s="5" t="s">
        <v>76</v>
      </c>
    </row>
    <row r="6" ht="36" customHeight="1" spans="1:11">
      <c r="A6" s="7"/>
      <c r="C6" s="7"/>
      <c r="D6" s="7"/>
      <c r="E6" s="7"/>
      <c r="F6" s="7"/>
      <c r="G6" s="7"/>
      <c r="H6" s="7"/>
      <c r="I6" s="7"/>
      <c r="J6" s="7"/>
      <c r="K6" s="7"/>
    </row>
    <row r="7" ht="36" customHeigh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ht="36" customHeigh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ht="36" customHeigh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ht="36" customHeigh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ht="36" customHeigh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ht="36" customHeight="1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ht="36" customHeight="1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36" customHeight="1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ht="36" customHeight="1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</sheetData>
  <mergeCells count="4">
    <mergeCell ref="B1:C1"/>
    <mergeCell ref="B2:C2"/>
    <mergeCell ref="A4:C4"/>
    <mergeCell ref="D4:K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甜甜起司猫</cp:lastModifiedBy>
  <dcterms:created xsi:type="dcterms:W3CDTF">2023-05-12T11:15:00Z</dcterms:created>
  <dcterms:modified xsi:type="dcterms:W3CDTF">2025-06-20T08:20:15Z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04E93096C85D434E96AC321A65602F19_12</vt:lpwstr>
  </property>
</Properties>
</file>